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Equities\Corporate Broking\Sales\Propals\Deutsche Bank\2026\Weekly reports\"/>
    </mc:Choice>
  </mc:AlternateContent>
  <xr:revisionPtr revIDLastSave="0" documentId="13_ncr:1_{2D45CB49-1071-4BE1-ADB0-1A3D6E4B360F}" xr6:coauthVersionLast="47" xr6:coauthVersionMax="47" xr10:uidLastSave="{00000000-0000-0000-0000-000000000000}"/>
  <bookViews>
    <workbookView xWindow="23715" yWindow="-18600" windowWidth="31095" windowHeight="15645" xr2:uid="{00000000-000D-0000-FFFF-FFFF00000000}"/>
  </bookViews>
  <sheets>
    <sheet name="Overview" sheetId="1" r:id="rId1"/>
    <sheet name="26 February 2026" sheetId="2" r:id="rId2"/>
    <sheet name="27 February 2026" sheetId="3" r:id="rId3"/>
  </sheets>
  <calcPr calcId="191029"/>
  <customWorkbookViews>
    <customWorkbookView name="New" guid="{43D0A1E9-A52F-49AC-957A-675C4F735DA2}" maximized="1" xWindow="-8" yWindow="-8" windowWidth="3456" windowHeight="14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3" l="1" a="1"/>
  <c r="D14" i="3" s="1"/>
  <c r="C14" i="3"/>
  <c r="C14" i="2"/>
  <c r="D14" i="2" a="1"/>
  <c r="D1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<sst xmlns="http://schemas.openxmlformats.org/spreadsheetml/2006/main" count="53" uniqueCount="19">
  <si>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</si>
  <si>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</si>
  <si>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</si>
  <si>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</si>
  <si>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</si>
  <si>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</si>
  <si>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</si>
  <si>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</si>
  <si>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</si>
  <si>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Details</t>
  </si>
  <si>
    <t>CEUX</t>
  </si>
  <si>
    <t>TQEX</t>
  </si>
  <si>
    <t>AQEU</t>
  </si>
  <si>
    <t>-</t>
  </si>
  <si>
    <t>Total</t>
  </si>
  <si>
    <t>XETA</t>
  </si>
  <si>
    <t>Week from 26 February 2026 to 27 February 2026</t>
  </si>
  <si>
    <t>Trading Date 27 February 2026</t>
  </si>
  <si>
    <t>Trading Date 26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</si>
</sst>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  <font>
      <u/>
      <sz val="10"/>
      <color theme="10"/>
      <name val="Arial"/>
      <family val="2"/>
    </font>
    <font>
      <b/>
      <sz val="11"/>
      <color rgb="FF333333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8" fillId="2" borderId="5" xfId="1" applyNumberForma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165" fontId="10" fillId="2" borderId="8" xfId="0" applyNumberFormat="1" applyFont="1" applyFill="1" applyBorder="1" applyAlignment="1">
      <alignment horizontal="center" vertical="center"/>
    </xf>
    <xf numFmtId="164" fontId="11" fillId="2" borderId="7" xfId="0" applyNumberFormat="1" applyFont="1" applyFill="1" applyBorder="1" applyAlignment="1">
      <alignment horizontal="center" vertical="center"/>
    </xf>
    <xf numFmtId="164" fontId="12" fillId="2" borderId="5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13" fillId="2" borderId="6" xfId="0" applyNumberFormat="1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/>
    </xf>
    <xf numFmtId="165" fontId="10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B1:F13"/>
  <sheetViews>
    <sheetView showGridLines="0" tabSelected="1" zoomScaleNormal="100" workbookViewId="0">
      <selection activeCell="F9" sqref="F9"/>
    </sheetView>
  </sheetViews>
  <sheetFormatPr baseColWidth="10" defaultColWidth="9.140625"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14" t="s">
        <v>0</v>
      </c>
      <c r="C2" s="14"/>
      <c r="D2" s="14"/>
      <c r="E2" s="14"/>
      <c r="F2" s="14"/>
    </row>
    <row r="3" spans="2:6" s="1" customFormat="1" ht="21.95" customHeight="1" x14ac:dyDescent="0.2">
      <c r="B3" s="15" t="s">
        <v>1</v>
      </c>
      <c r="C3" s="15"/>
      <c r="D3" s="15"/>
      <c r="E3" s="15"/>
      <c r="F3" s="15"/>
    </row>
    <row r="4" spans="2:6" s="1" customFormat="1" ht="21.95" customHeight="1" x14ac:dyDescent="0.2">
      <c r="B4" s="15" t="s">
        <v>2</v>
      </c>
      <c r="C4" s="15"/>
      <c r="D4" s="15"/>
      <c r="E4" s="15"/>
      <c r="F4" s="15"/>
    </row>
    <row r="5" spans="2:6" s="1" customFormat="1" ht="21.95" customHeight="1" x14ac:dyDescent="0.2">
      <c r="B5" s="16"/>
      <c r="C5" s="16"/>
      <c r="D5" s="16"/>
      <c r="E5" s="16"/>
      <c r="F5" s="16"/>
    </row>
    <row r="6" spans="2:6" s="1" customFormat="1" ht="3.2" customHeight="1" x14ac:dyDescent="0.2">
      <c r="B6" s="17"/>
      <c r="C6" s="17"/>
      <c r="D6" s="17"/>
      <c r="E6" s="17"/>
      <c r="F6" s="17"/>
    </row>
    <row r="7" spans="2:6" s="1" customFormat="1" ht="19.7" customHeight="1" x14ac:dyDescent="0.2">
      <c r="B7" s="13" t="s">
        <v>16</v>
      </c>
      <c r="C7" s="13"/>
      <c r="D7" s="13"/>
      <c r="E7" s="13"/>
      <c r="F7" s="13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5" t="s">
        <v>9</v>
      </c>
    </row>
    <row r="9" spans="2:6" s="1" customFormat="1" ht="22.35" customHeight="1" x14ac:dyDescent="0.2">
      <c r="B9" s="11">
        <v>46079</v>
      </c>
      <c r="C9" s="19">
        <v>877500</v>
      </c>
      <c r="D9" s="20">
        <v>30.950199999999999</v>
      </c>
      <c r="E9" s="3" t="s">
        <v>8</v>
      </c>
      <c r="F9" s="4" t="s">
        <v>9</v>
      </c>
    </row>
    <row r="10" spans="2:6" s="1" customFormat="1" ht="22.35" customHeight="1" x14ac:dyDescent="0.2">
      <c r="B10" s="11">
        <v>46080</v>
      </c>
      <c r="C10" s="19">
        <v>614971</v>
      </c>
      <c r="D10" s="20">
        <v>30.7301</v>
      </c>
      <c r="E10" s="3" t="s">
        <v>8</v>
      </c>
      <c r="F10" s="4" t="s">
        <v>9</v>
      </c>
    </row>
    <row r="11" spans="2:6" s="1" customFormat="1" ht="22.35" customHeight="1" x14ac:dyDescent="0.2"/>
    <row r="12" spans="2:6" s="1" customFormat="1" ht="22.35" customHeight="1" x14ac:dyDescent="0.2"/>
    <row r="13" spans="2:6" s="1" customFormat="1" ht="22.35" customHeight="1" x14ac:dyDescent="0.2"/>
  </sheetData>
  <customSheetViews>
    <customSheetView guid="{43D0A1E9-A52F-49AC-957A-675C4F735DA2}" showGridLines="0">
      <selection activeCell="F21" sqref="F21"/>
      <pageMargins left="0.7" right="0.7" top="0.75" bottom="0.75" header="0.3" footer="0.3"/>
      <pageSetup paperSize="9" orientation="portrait"/>
      <headerFooter alignWithMargins="0">
        <oddFooter xml:space="preserve">&amp;C_x000D_&amp;1#&amp;"Calibri"&amp;10&amp;K000000  </oddFooter>
      </headerFooter>
    </customSheetView>
  </customSheetViews>
  <mergeCells count="6">
    <mergeCell ref="B7:F7"/>
    <mergeCell ref="B2:F2"/>
    <mergeCell ref="B3:F3"/>
    <mergeCell ref="B4:F4"/>
    <mergeCell ref="B5:F5"/>
    <mergeCell ref="B6:F6"/>
  </mergeCells>
  <hyperlinks>
    <hyperlink ref="F9" location="'26 February 2026'!A1" display="Details" xr:uid="{AF3164AE-ED06-4380-A7EB-4BBF47E5AD7F}"/>
    <hyperlink ref="F10" location="'27 February 2026'!A1" display="Details" xr:uid="{766C0328-77DF-46BE-ABC6-6548F768C04B}"/>
  </hyperlinks>
  <pageMargins left="0.7" right="0.7" top="0.75" bottom="0.75" header="0.3" footer="0.3"/>
  <pageSetup paperSize="9" orientation="portrait" r:id="rId1"/>
  <headerFooter alignWithMargins="0">
    <oddFooter>&amp;R_x000D_&amp;1#&amp;"Aptos"&amp;10&amp;K0078D7 Classification 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4F01-ADBD-4430-AC30-65C3D355CDF5}">
  <dimension ref="B1:F14"/>
  <sheetViews>
    <sheetView showGridLines="0" workbookViewId="0"/>
  </sheetViews>
  <sheetFormatPr baseColWidth="10" defaultColWidth="9.140625"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14" t="s">
        <v>0</v>
      </c>
      <c r="C2" s="14"/>
      <c r="D2" s="14"/>
      <c r="E2" s="14"/>
      <c r="F2" s="14"/>
    </row>
    <row r="3" spans="2:6" s="1" customFormat="1" ht="21.95" customHeight="1" x14ac:dyDescent="0.2">
      <c r="B3" s="15" t="s">
        <v>1</v>
      </c>
      <c r="C3" s="15"/>
      <c r="D3" s="15"/>
      <c r="E3" s="15"/>
      <c r="F3" s="15"/>
    </row>
    <row r="4" spans="2:6" s="1" customFormat="1" ht="21.95" customHeight="1" x14ac:dyDescent="0.2">
      <c r="B4" s="15" t="s">
        <v>2</v>
      </c>
      <c r="C4" s="15"/>
      <c r="D4" s="15"/>
      <c r="E4" s="15"/>
      <c r="F4" s="15"/>
    </row>
    <row r="5" spans="2:6" s="1" customFormat="1" ht="21.95" customHeight="1" x14ac:dyDescent="0.2">
      <c r="B5" s="16"/>
      <c r="C5" s="16"/>
      <c r="D5" s="16"/>
      <c r="E5" s="16"/>
      <c r="F5" s="16"/>
    </row>
    <row r="6" spans="2:6" s="1" customFormat="1" ht="3.2" customHeight="1" x14ac:dyDescent="0.2">
      <c r="B6" s="17"/>
      <c r="C6" s="17"/>
      <c r="D6" s="17"/>
      <c r="E6" s="17"/>
      <c r="F6" s="17"/>
    </row>
    <row r="7" spans="2:6" s="1" customFormat="1" ht="19.7" customHeight="1" x14ac:dyDescent="0.2">
      <c r="B7" s="18" t="s">
        <v>18</v>
      </c>
      <c r="C7" s="18"/>
      <c r="D7" s="18"/>
      <c r="E7" s="18"/>
      <c r="F7" s="18"/>
    </row>
    <row r="8" spans="2:6" s="1" customFormat="1" ht="26.65" customHeight="1" thickBot="1" x14ac:dyDescent="0.25">
      <c r="B8" s="2" t="s">
        <v>3</v>
      </c>
      <c r="C8" s="2" t="s">
        <v>4</v>
      </c>
      <c r="D8" s="2" t="s">
        <v>5</v>
      </c>
      <c r="E8" s="2" t="s">
        <v>6</v>
      </c>
      <c r="F8" s="5" t="s">
        <v>7</v>
      </c>
    </row>
    <row r="9" spans="2:6" s="1" customFormat="1" ht="22.35" customHeight="1" x14ac:dyDescent="0.2">
      <c r="B9" s="11">
        <v>46079</v>
      </c>
      <c r="C9" s="19">
        <v>347281</v>
      </c>
      <c r="D9" s="20">
        <v>30.937799999999999</v>
      </c>
      <c r="E9" s="12" t="s">
        <v>8</v>
      </c>
      <c r="F9" s="21" t="s">
        <v>15</v>
      </c>
    </row>
    <row r="10" spans="2:6" s="1" customFormat="1" ht="22.35" customHeight="1" x14ac:dyDescent="0.2">
      <c r="B10" s="11">
        <v>46079</v>
      </c>
      <c r="C10" s="19">
        <v>323937</v>
      </c>
      <c r="D10" s="20">
        <v>30.965399999999999</v>
      </c>
      <c r="E10" s="12" t="s">
        <v>8</v>
      </c>
      <c r="F10" s="21" t="s">
        <v>10</v>
      </c>
    </row>
    <row r="11" spans="2:6" s="1" customFormat="1" ht="22.35" customHeight="1" x14ac:dyDescent="0.2">
      <c r="B11" s="11">
        <v>46079</v>
      </c>
      <c r="C11" s="19">
        <v>72156</v>
      </c>
      <c r="D11" s="20">
        <v>30.946999999999999</v>
      </c>
      <c r="E11" s="12" t="s">
        <v>8</v>
      </c>
      <c r="F11" s="21" t="s">
        <v>11</v>
      </c>
    </row>
    <row r="12" spans="2:6" s="1" customFormat="1" ht="22.35" customHeight="1" x14ac:dyDescent="0.2">
      <c r="B12" s="11">
        <v>46079</v>
      </c>
      <c r="C12" s="19">
        <v>134126</v>
      </c>
      <c r="D12" s="20">
        <v>30.947600000000001</v>
      </c>
      <c r="E12" s="12" t="s">
        <v>8</v>
      </c>
      <c r="F12" s="21" t="s">
        <v>12</v>
      </c>
    </row>
    <row r="13" spans="2:6" ht="7.5" customHeight="1" thickBot="1" x14ac:dyDescent="0.25"/>
    <row r="14" spans="2:6" ht="21.75" customHeight="1" thickBot="1" x14ac:dyDescent="0.25">
      <c r="B14" s="10" t="s">
        <v>14</v>
      </c>
      <c r="C14" s="8">
        <f>SUM(C9:C12)</f>
        <v>877500</v>
      </c>
      <c r="D14" s="9" cm="1">
        <f t="array" ref="D14">SUM(C9:C12*D9:D12)/SUM(C9:C12)</f>
        <v>30.950243226438747</v>
      </c>
      <c r="E14" s="6" t="s">
        <v>8</v>
      </c>
      <c r="F14" s="7" t="s">
        <v>13</v>
      </c>
    </row>
  </sheetData>
  <customSheetViews>
    <customSheetView guid="{43D0A1E9-A52F-49AC-957A-675C4F735DA2}">
      <pageMargins left="0.7" right="0.7" top="0.75" bottom="0.75" header="0.3" footer="0.3"/>
    </customSheetView>
  </customSheetViews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headerFooter>
    <oddFooter>&amp;R_x000D_&amp;1#&amp;"Aptos"&amp;10&amp;K0078D7 Classification 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0298-0580-47D2-8E16-385E7DB7A424}">
  <dimension ref="B1:F14"/>
  <sheetViews>
    <sheetView showGridLines="0" workbookViewId="0">
      <selection activeCell="K7" sqref="K7"/>
    </sheetView>
  </sheetViews>
  <sheetFormatPr baseColWidth="10" defaultColWidth="9.140625"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14" t="s">
        <v>0</v>
      </c>
      <c r="C2" s="14"/>
      <c r="D2" s="14"/>
      <c r="E2" s="14"/>
      <c r="F2" s="14"/>
    </row>
    <row r="3" spans="2:6" s="1" customFormat="1" ht="21.95" customHeight="1" x14ac:dyDescent="0.2">
      <c r="B3" s="15" t="s">
        <v>1</v>
      </c>
      <c r="C3" s="15"/>
      <c r="D3" s="15"/>
      <c r="E3" s="15"/>
      <c r="F3" s="15"/>
    </row>
    <row r="4" spans="2:6" s="1" customFormat="1" ht="21.95" customHeight="1" x14ac:dyDescent="0.2">
      <c r="B4" s="15" t="s">
        <v>2</v>
      </c>
      <c r="C4" s="15"/>
      <c r="D4" s="15"/>
      <c r="E4" s="15"/>
      <c r="F4" s="15"/>
    </row>
    <row r="5" spans="2:6" s="1" customFormat="1" ht="21.95" customHeight="1" x14ac:dyDescent="0.2">
      <c r="B5" s="16"/>
      <c r="C5" s="16"/>
      <c r="D5" s="16"/>
      <c r="E5" s="16"/>
      <c r="F5" s="16"/>
    </row>
    <row r="6" spans="2:6" s="1" customFormat="1" ht="3.2" customHeight="1" x14ac:dyDescent="0.2">
      <c r="B6" s="17"/>
      <c r="C6" s="17"/>
      <c r="D6" s="17"/>
      <c r="E6" s="17"/>
      <c r="F6" s="17"/>
    </row>
    <row r="7" spans="2:6" s="1" customFormat="1" ht="19.7" customHeight="1" x14ac:dyDescent="0.2">
      <c r="B7" s="18" t="s">
        <v>17</v>
      </c>
      <c r="C7" s="18"/>
      <c r="D7" s="18"/>
      <c r="E7" s="18"/>
      <c r="F7" s="18"/>
    </row>
    <row r="8" spans="2:6" s="1" customFormat="1" ht="26.65" customHeight="1" thickBot="1" x14ac:dyDescent="0.25">
      <c r="B8" s="2" t="s">
        <v>3</v>
      </c>
      <c r="C8" s="2" t="s">
        <v>4</v>
      </c>
      <c r="D8" s="2" t="s">
        <v>5</v>
      </c>
      <c r="E8" s="2" t="s">
        <v>6</v>
      </c>
      <c r="F8" s="5" t="s">
        <v>7</v>
      </c>
    </row>
    <row r="9" spans="2:6" s="1" customFormat="1" ht="22.35" customHeight="1" x14ac:dyDescent="0.2">
      <c r="B9" s="11">
        <v>46080</v>
      </c>
      <c r="C9" s="19">
        <v>261658</v>
      </c>
      <c r="D9" s="20">
        <v>30.7484</v>
      </c>
      <c r="E9" s="12" t="s">
        <v>8</v>
      </c>
      <c r="F9" s="21" t="s">
        <v>15</v>
      </c>
    </row>
    <row r="10" spans="2:6" s="1" customFormat="1" ht="22.35" customHeight="1" x14ac:dyDescent="0.2">
      <c r="B10" s="11">
        <v>46080</v>
      </c>
      <c r="C10" s="19">
        <v>187992</v>
      </c>
      <c r="D10" s="20">
        <v>30.6966</v>
      </c>
      <c r="E10" s="12" t="s">
        <v>8</v>
      </c>
      <c r="F10" s="21" t="s">
        <v>10</v>
      </c>
    </row>
    <row r="11" spans="2:6" s="1" customFormat="1" ht="22.35" customHeight="1" x14ac:dyDescent="0.2">
      <c r="B11" s="11">
        <v>46080</v>
      </c>
      <c r="C11" s="19">
        <v>56226</v>
      </c>
      <c r="D11" s="20">
        <v>30.7441</v>
      </c>
      <c r="E11" s="12" t="s">
        <v>8</v>
      </c>
      <c r="F11" s="21" t="s">
        <v>11</v>
      </c>
    </row>
    <row r="12" spans="2:6" s="1" customFormat="1" ht="22.35" customHeight="1" x14ac:dyDescent="0.2">
      <c r="B12" s="11">
        <v>46080</v>
      </c>
      <c r="C12" s="19">
        <v>109095</v>
      </c>
      <c r="D12" s="20">
        <v>30.736699999999999</v>
      </c>
      <c r="E12" s="12" t="s">
        <v>8</v>
      </c>
      <c r="F12" s="21" t="s">
        <v>12</v>
      </c>
    </row>
    <row r="13" spans="2:6" ht="7.5" customHeight="1" thickBot="1" x14ac:dyDescent="0.25"/>
    <row r="14" spans="2:6" ht="21.75" customHeight="1" thickBot="1" x14ac:dyDescent="0.25">
      <c r="B14" s="10" t="s">
        <v>14</v>
      </c>
      <c r="C14" s="8">
        <f>SUM(C9:C12)</f>
        <v>614971</v>
      </c>
      <c r="D14" s="9" cm="1">
        <f t="array" ref="D14">SUM(C9:C12*D9:D12)/SUM(C9:C12)</f>
        <v>30.730096423245975</v>
      </c>
      <c r="E14" s="6" t="s">
        <v>8</v>
      </c>
      <c r="F14" s="7" t="s">
        <v>13</v>
      </c>
    </row>
  </sheetData>
  <customSheetViews>
    <customSheetView guid="{43D0A1E9-A52F-49AC-957A-675C4F735DA2}">
      <pageMargins left="0.7" right="0.7" top="0.75" bottom="0.75" header="0.3" footer="0.3"/>
    </customSheetView>
  </customSheetViews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headerFooter>
    <oddFooter>&amp;R_x000D_&amp;1#&amp;"Aptos"&amp;10&amp;K0078D7 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Overview</vt:lpstr>
      <vt:lpstr>26 February 2026</vt:lpstr>
      <vt:lpstr>27 February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CW10</dc:title>
  <dc:creator>Deutsche Bank</dc:creator>
  <cp:keywords>Public</cp:keywords>
  <dcterms:created xsi:type="dcterms:W3CDTF">2025-09-26T15:38:30Z</dcterms:created>
  <dcterms:modified xsi:type="dcterms:W3CDTF">2026-02-27T17:39:54Z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2025-09-26T16:41:25Z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382995eb-d3ce-493d-b643-5e631c5974ba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2025-09-29T07:45:22Z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66b2d160-e803-470e-9709-5bfc51a6ffc0</vt:lpwstr>
  </property>
  <property fmtid="{D5CDD505-2E9C-101B-9397-08002B2CF9AE}" pid="16" name="MSIP_Label_958510b9-3810-472f-9abf-3a689c488070_ContentBits">
    <vt:lpwstr>3</vt:lpwstr>
  </property>
  <property fmtid="{D5CDD505-2E9C-101B-9397-08002B2CF9AE}" pid="17" name="MSIP_Label_958510b9-3810-472f-9abf-3a689c488070_Tag">
    <vt:lpwstr>10, 0, 1, 1</vt:lpwstr>
  </property>
  <property fmtid="{D5CDD505-2E9C-101B-9397-08002B2CF9AE}" pid="18" name="MSIP_Label_8ffbc0b8-e97b-47d1-beac-cb0955d66f3b_Enabled">
    <vt:lpwstr>true</vt:lpwstr>
  </property>
  <property fmtid="{D5CDD505-2E9C-101B-9397-08002B2CF9AE}" pid="19" name="MSIP_Label_8ffbc0b8-e97b-47d1-beac-cb0955d66f3b_SetDate">
    <vt:lpwstr>2026-02-27T13:59:44Z</vt:lpwstr>
  </property>
  <property fmtid="{D5CDD505-2E9C-101B-9397-08002B2CF9AE}" pid="20" name="MSIP_Label_8ffbc0b8-e97b-47d1-beac-cb0955d66f3b_Method">
    <vt:lpwstr>Privileged</vt:lpwstr>
  </property>
  <property fmtid="{D5CDD505-2E9C-101B-9397-08002B2CF9AE}" pid="21" name="MSIP_Label_8ffbc0b8-e97b-47d1-beac-cb0955d66f3b_Name">
    <vt:lpwstr>8ffbc0b8-e97b-47d1-beac-cb0955d66f3b</vt:lpwstr>
  </property>
  <property fmtid="{D5CDD505-2E9C-101B-9397-08002B2CF9AE}" pid="22" name="MSIP_Label_8ffbc0b8-e97b-47d1-beac-cb0955d66f3b_SiteId">
    <vt:lpwstr>614f9c25-bffa-42c7-86d8-964101f55fa2</vt:lpwstr>
  </property>
  <property fmtid="{D5CDD505-2E9C-101B-9397-08002B2CF9AE}" pid="23" name="MSIP_Label_8ffbc0b8-e97b-47d1-beac-cb0955d66f3b_ActionId">
    <vt:lpwstr>71f15cec-ed51-4987-93df-60f0edbba7a6</vt:lpwstr>
  </property>
  <property fmtid="{D5CDD505-2E9C-101B-9397-08002B2CF9AE}" pid="24" name="MSIP_Label_8ffbc0b8-e97b-47d1-beac-cb0955d66f3b_ContentBits">
    <vt:lpwstr>2</vt:lpwstr>
  </property>
  <property fmtid="{D5CDD505-2E9C-101B-9397-08002B2CF9AE}" pid="25" name="MSIP_Label_8ffbc0b8-e97b-47d1-beac-cb0955d66f3b_Tag">
    <vt:lpwstr>10, 0, 1, 1</vt:lpwstr>
  </property>
</Properties>
</file>